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Youtub\Quantity Survey\1. Center Line Method\"/>
    </mc:Choice>
  </mc:AlternateContent>
  <xr:revisionPtr revIDLastSave="0" documentId="13_ncr:1_{0A8F1468-73DA-45E5-B92A-89EB0A1BCBDD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Sheet1" sheetId="1" r:id="rId1"/>
    <sheet name="Sheet1 (2)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6" i="2" l="1"/>
  <c r="I6" i="2" s="1"/>
  <c r="I17" i="2"/>
  <c r="I13" i="2"/>
  <c r="I11" i="2"/>
  <c r="H15" i="2"/>
  <c r="H14" i="2"/>
  <c r="H13" i="2"/>
  <c r="H12" i="2"/>
  <c r="H11" i="2"/>
  <c r="H10" i="2"/>
  <c r="H9" i="2"/>
  <c r="I7" i="2"/>
  <c r="H7" i="2"/>
  <c r="J5" i="2"/>
  <c r="J18" i="1"/>
  <c r="I16" i="1"/>
  <c r="I11" i="1"/>
  <c r="I13" i="1"/>
  <c r="H15" i="1"/>
  <c r="H16" i="1"/>
  <c r="G16" i="1"/>
  <c r="G12" i="1"/>
  <c r="G10" i="1"/>
  <c r="H7" i="1"/>
  <c r="H8" i="1"/>
  <c r="H9" i="1"/>
  <c r="H10" i="1"/>
  <c r="H11" i="1"/>
  <c r="H12" i="1"/>
  <c r="H13" i="1"/>
  <c r="G7" i="1"/>
  <c r="I6" i="1"/>
  <c r="H6" i="1"/>
  <c r="J5" i="1"/>
</calcChain>
</file>

<file path=xl/sharedStrings.xml><?xml version="1.0" encoding="utf-8"?>
<sst xmlns="http://schemas.openxmlformats.org/spreadsheetml/2006/main" count="83" uniqueCount="47">
  <si>
    <t>S.No</t>
  </si>
  <si>
    <t>Detail of work(Description)</t>
  </si>
  <si>
    <t>No</t>
  </si>
  <si>
    <t xml:space="preserve">Measurements </t>
  </si>
  <si>
    <t>Length</t>
  </si>
  <si>
    <t>Breath</t>
  </si>
  <si>
    <t>Height/Depth</t>
  </si>
  <si>
    <t>Unit</t>
  </si>
  <si>
    <t>Quantity</t>
  </si>
  <si>
    <t xml:space="preserve">Total </t>
  </si>
  <si>
    <t>Remarks</t>
  </si>
  <si>
    <t>Total Length of center Line</t>
  </si>
  <si>
    <t>Excavation in Foundation</t>
  </si>
  <si>
    <t>Figure below shows a room of internal dimemsion 4x2.5 meter Calculate the quantities of the Following items of work by Center line method</t>
  </si>
  <si>
    <t>1- Excavation in Foundation</t>
  </si>
  <si>
    <t>2- Cement Concrete in Foundation</t>
  </si>
  <si>
    <t>3- Brick work in cement mortar (1:4)</t>
  </si>
  <si>
    <t>in foundation &amp; Plinth</t>
  </si>
  <si>
    <t>4- Brick work in Cement mortor (1:6) in superstructure</t>
  </si>
  <si>
    <t>5- 2.5 cm thick DPC</t>
  </si>
  <si>
    <t>M3</t>
  </si>
  <si>
    <t>Cement Concrete in foundation</t>
  </si>
  <si>
    <t>Brick work in foundation &amp; Plinth</t>
  </si>
  <si>
    <t>1st Step</t>
  </si>
  <si>
    <t>1st Stept</t>
  </si>
  <si>
    <t>2nd Stept</t>
  </si>
  <si>
    <t>3rd Stept upto Plinth</t>
  </si>
  <si>
    <t>DPC 2.5 CM thick</t>
  </si>
  <si>
    <t>Brick work in Superstructure</t>
  </si>
  <si>
    <t xml:space="preserve">Deduction for </t>
  </si>
  <si>
    <t>Opening for Door</t>
  </si>
  <si>
    <t>Door Size= 1.2x2.1</t>
  </si>
  <si>
    <t>Window 1.1x1.5</t>
  </si>
  <si>
    <t>Opening for Window</t>
  </si>
  <si>
    <t>Brick work in Foundation</t>
  </si>
  <si>
    <t>3a</t>
  </si>
  <si>
    <t>3b</t>
  </si>
  <si>
    <t>2nd Step</t>
  </si>
  <si>
    <t>3c</t>
  </si>
  <si>
    <t>3rd Step</t>
  </si>
  <si>
    <t xml:space="preserve">Total Length of Center Line </t>
  </si>
  <si>
    <t>Cement concrete in Foundation</t>
  </si>
  <si>
    <t>DPC</t>
  </si>
  <si>
    <t>Brick work in Super Structure</t>
  </si>
  <si>
    <t>Deduction of Door</t>
  </si>
  <si>
    <t>Deduction of Window</t>
  </si>
  <si>
    <t>Net Brick Work in Foundation &amp; Super Structure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</si>
</sst>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0" fillId="0" borderId="0" xfId="0" applyAlignment="1">
      <alignment horizontal="left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zoomScaleNormal="100" workbookViewId="0">
      <selection activeCell="B18" sqref="B18"/>
    </sheetView>
  </sheetViews>
  <sheetFormatPr defaultRowHeight="15" x14ac:dyDescent="0.25"/>
  <cols>
    <col min="2" max="2" width="30.28515625" customWidth="1"/>
    <col min="4" max="6" width="16.7109375" customWidth="1"/>
    <col min="7" max="7" width="7.5703125" customWidth="1"/>
    <col min="8" max="9" width="13" customWidth="1"/>
    <col min="10" max="10" width="18.42578125" customWidth="1"/>
    <col min="11" max="11" width="37.42578125" customWidth="1"/>
  </cols>
  <sheetData>
    <row r="1" spans="1:11" x14ac:dyDescent="0.25">
      <c r="A1" t="s">
        <v>13</v>
      </c>
      <c r="K1" s="18" t="s">
        <v>13</v>
      </c>
    </row>
    <row r="2" spans="1:11" ht="15.75" thickBot="1" x14ac:dyDescent="0.3">
      <c r="K2" s="18"/>
    </row>
    <row r="3" spans="1:11" ht="20.100000000000001" customHeight="1" x14ac:dyDescent="0.25">
      <c r="A3" s="14" t="s">
        <v>0</v>
      </c>
      <c r="B3" s="16" t="s">
        <v>1</v>
      </c>
      <c r="C3" s="16" t="s">
        <v>2</v>
      </c>
      <c r="D3" s="13" t="s">
        <v>3</v>
      </c>
      <c r="E3" s="13"/>
      <c r="F3" s="13"/>
      <c r="G3" s="11" t="s">
        <v>7</v>
      </c>
      <c r="H3" s="16" t="s">
        <v>8</v>
      </c>
      <c r="I3" s="16" t="s">
        <v>9</v>
      </c>
      <c r="J3" s="9" t="s">
        <v>10</v>
      </c>
      <c r="K3" s="18"/>
    </row>
    <row r="4" spans="1:11" ht="20.100000000000001" customHeight="1" thickBot="1" x14ac:dyDescent="0.3">
      <c r="A4" s="15"/>
      <c r="B4" s="17"/>
      <c r="C4" s="17"/>
      <c r="D4" s="8" t="s">
        <v>4</v>
      </c>
      <c r="E4" s="8" t="s">
        <v>5</v>
      </c>
      <c r="F4" s="8" t="s">
        <v>6</v>
      </c>
      <c r="G4" s="12"/>
      <c r="H4" s="17"/>
      <c r="I4" s="17"/>
      <c r="J4" s="10"/>
      <c r="K4" s="18"/>
    </row>
    <row r="5" spans="1:11" ht="18" customHeight="1" x14ac:dyDescent="0.25">
      <c r="A5" s="21"/>
      <c r="B5" s="7" t="s">
        <v>11</v>
      </c>
      <c r="C5" s="7"/>
      <c r="D5" s="7"/>
      <c r="E5" s="7"/>
      <c r="F5" s="7"/>
      <c r="G5" s="7"/>
      <c r="H5" s="7"/>
      <c r="I5" s="7"/>
      <c r="J5" s="23">
        <f>2*(4+2*0.3/2)+2*(2.5+2*0.3/2)</f>
        <v>14.2</v>
      </c>
      <c r="K5" s="18"/>
    </row>
    <row r="6" spans="1:11" ht="18" customHeight="1" x14ac:dyDescent="0.25">
      <c r="A6" s="22">
        <v>1</v>
      </c>
      <c r="B6" s="1" t="s">
        <v>12</v>
      </c>
      <c r="C6" s="19">
        <v>1</v>
      </c>
      <c r="D6" s="19">
        <v>14.2</v>
      </c>
      <c r="E6" s="19">
        <v>0.9</v>
      </c>
      <c r="F6" s="19">
        <v>0.9</v>
      </c>
      <c r="G6" s="19" t="s">
        <v>20</v>
      </c>
      <c r="H6" s="19">
        <f>C6*D6*E6*F6</f>
        <v>11.501999999999999</v>
      </c>
      <c r="I6" s="19">
        <f>H6</f>
        <v>11.501999999999999</v>
      </c>
      <c r="J6" s="20"/>
      <c r="K6" t="s">
        <v>14</v>
      </c>
    </row>
    <row r="7" spans="1:11" ht="18" customHeight="1" x14ac:dyDescent="0.25">
      <c r="A7" s="22">
        <v>2</v>
      </c>
      <c r="B7" s="1" t="s">
        <v>21</v>
      </c>
      <c r="C7" s="19">
        <v>1</v>
      </c>
      <c r="D7" s="19">
        <v>14.2</v>
      </c>
      <c r="E7" s="19">
        <v>0.9</v>
      </c>
      <c r="F7" s="19">
        <v>0.3</v>
      </c>
      <c r="G7" s="19" t="str">
        <f>G6</f>
        <v>M3</v>
      </c>
      <c r="H7" s="19">
        <f t="shared" ref="H7:H21" si="0">C7*D7*E7*F7</f>
        <v>3.8339999999999996</v>
      </c>
      <c r="I7" s="19"/>
      <c r="J7" s="20"/>
      <c r="K7" t="s">
        <v>15</v>
      </c>
    </row>
    <row r="8" spans="1:11" ht="18" customHeight="1" x14ac:dyDescent="0.25">
      <c r="A8" s="22">
        <v>3</v>
      </c>
      <c r="B8" s="1" t="s">
        <v>22</v>
      </c>
      <c r="C8" s="19"/>
      <c r="D8" s="19"/>
      <c r="E8" s="19"/>
      <c r="F8" s="19"/>
      <c r="G8" s="19"/>
      <c r="H8" s="19">
        <f t="shared" si="0"/>
        <v>0</v>
      </c>
      <c r="I8" s="19"/>
      <c r="J8" s="20"/>
      <c r="K8" t="s">
        <v>16</v>
      </c>
    </row>
    <row r="9" spans="1:11" ht="18" customHeight="1" x14ac:dyDescent="0.25">
      <c r="A9" s="22"/>
      <c r="B9" s="1" t="s">
        <v>24</v>
      </c>
      <c r="C9" s="19">
        <v>1</v>
      </c>
      <c r="D9" s="19">
        <v>14.2</v>
      </c>
      <c r="E9" s="19">
        <v>0.6</v>
      </c>
      <c r="F9" s="19">
        <v>0.2</v>
      </c>
      <c r="G9" s="19" t="s">
        <v>20</v>
      </c>
      <c r="H9" s="19">
        <f t="shared" si="0"/>
        <v>1.704</v>
      </c>
      <c r="I9" s="19"/>
      <c r="J9" s="20"/>
      <c r="K9" t="s">
        <v>17</v>
      </c>
    </row>
    <row r="10" spans="1:11" ht="18" customHeight="1" x14ac:dyDescent="0.25">
      <c r="A10" s="22"/>
      <c r="B10" s="1" t="s">
        <v>25</v>
      </c>
      <c r="C10" s="19">
        <v>1</v>
      </c>
      <c r="D10" s="19">
        <v>14.2</v>
      </c>
      <c r="E10" s="19">
        <v>0.5</v>
      </c>
      <c r="F10" s="19">
        <v>0.2</v>
      </c>
      <c r="G10" s="19" t="str">
        <f t="shared" ref="G10:G16" si="1">G9</f>
        <v>M3</v>
      </c>
      <c r="H10" s="19">
        <f t="shared" si="0"/>
        <v>1.42</v>
      </c>
      <c r="I10" s="19"/>
      <c r="J10" s="20"/>
      <c r="K10" t="s">
        <v>18</v>
      </c>
    </row>
    <row r="11" spans="1:11" ht="18" customHeight="1" x14ac:dyDescent="0.25">
      <c r="A11" s="22"/>
      <c r="B11" s="1" t="s">
        <v>26</v>
      </c>
      <c r="C11" s="19">
        <v>1</v>
      </c>
      <c r="D11" s="19">
        <v>14.2</v>
      </c>
      <c r="E11" s="19">
        <v>0.4</v>
      </c>
      <c r="F11" s="19">
        <v>0.8</v>
      </c>
      <c r="G11" s="19" t="s">
        <v>20</v>
      </c>
      <c r="H11" s="19">
        <f t="shared" si="0"/>
        <v>4.5439999999999996</v>
      </c>
      <c r="I11" s="19">
        <f>H11+H10+H9</f>
        <v>7.6679999999999993</v>
      </c>
      <c r="J11" s="20"/>
      <c r="K11" t="s">
        <v>19</v>
      </c>
    </row>
    <row r="12" spans="1:11" ht="18" customHeight="1" x14ac:dyDescent="0.25">
      <c r="A12" s="22">
        <v>4</v>
      </c>
      <c r="B12" s="1" t="s">
        <v>27</v>
      </c>
      <c r="C12" s="19">
        <v>1</v>
      </c>
      <c r="D12" s="19">
        <v>14.2</v>
      </c>
      <c r="E12" s="19">
        <v>0.3</v>
      </c>
      <c r="F12" s="19">
        <v>2.5000000000000001E-2</v>
      </c>
      <c r="G12" s="19" t="str">
        <f t="shared" ref="G12:G16" si="2">G11</f>
        <v>M3</v>
      </c>
      <c r="H12" s="19">
        <f t="shared" si="0"/>
        <v>0.1065</v>
      </c>
      <c r="I12" s="19"/>
      <c r="J12" s="20"/>
    </row>
    <row r="13" spans="1:11" ht="18" customHeight="1" x14ac:dyDescent="0.25">
      <c r="A13" s="22">
        <v>5</v>
      </c>
      <c r="B13" s="1" t="s">
        <v>28</v>
      </c>
      <c r="C13" s="19">
        <v>1</v>
      </c>
      <c r="D13" s="19">
        <v>14.2</v>
      </c>
      <c r="E13" s="19">
        <v>0.3</v>
      </c>
      <c r="F13" s="19">
        <v>3</v>
      </c>
      <c r="G13" s="19" t="s">
        <v>20</v>
      </c>
      <c r="H13" s="19">
        <f t="shared" si="0"/>
        <v>12.78</v>
      </c>
      <c r="I13" s="19">
        <f>H13</f>
        <v>12.78</v>
      </c>
      <c r="J13" s="20"/>
    </row>
    <row r="14" spans="1:11" ht="18" customHeight="1" x14ac:dyDescent="0.25">
      <c r="A14" s="22"/>
      <c r="B14" s="1" t="s">
        <v>29</v>
      </c>
      <c r="C14" s="19"/>
      <c r="D14" s="19"/>
      <c r="E14" s="19"/>
      <c r="F14" s="19"/>
      <c r="G14" s="19"/>
      <c r="H14" s="19"/>
      <c r="I14" s="19"/>
      <c r="J14" s="20"/>
    </row>
    <row r="15" spans="1:11" ht="18" customHeight="1" x14ac:dyDescent="0.25">
      <c r="A15" s="22"/>
      <c r="B15" s="1" t="s">
        <v>30</v>
      </c>
      <c r="C15" s="19">
        <v>1</v>
      </c>
      <c r="D15" s="19">
        <v>1.2</v>
      </c>
      <c r="E15" s="19">
        <v>0.3</v>
      </c>
      <c r="F15" s="19">
        <v>2.1</v>
      </c>
      <c r="G15" s="19" t="s">
        <v>20</v>
      </c>
      <c r="H15" s="19">
        <f t="shared" si="0"/>
        <v>0.75600000000000001</v>
      </c>
      <c r="I15" s="19"/>
      <c r="J15" s="20" t="s">
        <v>31</v>
      </c>
    </row>
    <row r="16" spans="1:11" ht="18" customHeight="1" x14ac:dyDescent="0.25">
      <c r="A16" s="22"/>
      <c r="B16" s="1" t="s">
        <v>33</v>
      </c>
      <c r="C16" s="19">
        <v>1</v>
      </c>
      <c r="D16" s="19">
        <v>1.1000000000000001</v>
      </c>
      <c r="E16" s="19">
        <v>0.3</v>
      </c>
      <c r="F16" s="19">
        <v>1.5</v>
      </c>
      <c r="G16" s="19" t="str">
        <f t="shared" ref="G16" si="3">G15</f>
        <v>M3</v>
      </c>
      <c r="H16" s="19">
        <f t="shared" si="0"/>
        <v>0.495</v>
      </c>
      <c r="I16" s="19">
        <f>I13+I11-H16-H15</f>
        <v>19.196999999999999</v>
      </c>
      <c r="J16" s="20" t="s">
        <v>32</v>
      </c>
    </row>
    <row r="17" spans="1:10" ht="18" customHeight="1" x14ac:dyDescent="0.25">
      <c r="A17" s="2"/>
      <c r="B17" s="1"/>
      <c r="C17" s="19"/>
      <c r="D17" s="19"/>
      <c r="E17" s="19"/>
      <c r="F17" s="19"/>
      <c r="G17" s="19"/>
      <c r="H17" s="19"/>
      <c r="I17" s="19"/>
      <c r="J17" s="20"/>
    </row>
    <row r="18" spans="1:10" ht="18" customHeight="1" x14ac:dyDescent="0.25">
      <c r="A18" s="2"/>
      <c r="B18" s="1"/>
      <c r="C18" s="19"/>
      <c r="D18" s="19"/>
      <c r="E18" s="19"/>
      <c r="F18" s="19"/>
      <c r="G18" s="19"/>
      <c r="H18" s="19"/>
      <c r="I18" s="19"/>
      <c r="J18" s="20">
        <f>(I11+I13)-(H15+H16)</f>
        <v>19.196999999999999</v>
      </c>
    </row>
    <row r="19" spans="1:10" ht="18" customHeight="1" x14ac:dyDescent="0.25">
      <c r="A19" s="2"/>
      <c r="B19" s="1"/>
      <c r="C19" s="19"/>
      <c r="D19" s="19"/>
      <c r="E19" s="19"/>
      <c r="F19" s="19"/>
      <c r="G19" s="19"/>
      <c r="H19" s="19"/>
      <c r="I19" s="19"/>
      <c r="J19" s="20"/>
    </row>
    <row r="20" spans="1:10" ht="18" customHeight="1" x14ac:dyDescent="0.25">
      <c r="A20" s="2"/>
      <c r="B20" s="1"/>
      <c r="C20" s="1"/>
      <c r="D20" s="1"/>
      <c r="E20" s="1"/>
      <c r="F20" s="1"/>
      <c r="G20" s="1"/>
      <c r="H20" s="19"/>
      <c r="I20" s="1"/>
      <c r="J20" s="3"/>
    </row>
    <row r="21" spans="1:10" ht="18" customHeight="1" x14ac:dyDescent="0.25">
      <c r="A21" s="2"/>
      <c r="B21" s="1"/>
      <c r="C21" s="1"/>
      <c r="D21" s="1"/>
      <c r="E21" s="1"/>
      <c r="F21" s="1"/>
      <c r="G21" s="1"/>
      <c r="H21" s="19"/>
      <c r="I21" s="1"/>
      <c r="J21" s="3"/>
    </row>
    <row r="22" spans="1:10" ht="18" customHeight="1" x14ac:dyDescent="0.25">
      <c r="A22" s="2"/>
      <c r="B22" s="1"/>
      <c r="C22" s="1"/>
      <c r="D22" s="1"/>
      <c r="E22" s="1"/>
      <c r="F22" s="1"/>
      <c r="G22" s="1"/>
      <c r="H22" s="1"/>
      <c r="I22" s="1"/>
      <c r="J22" s="3"/>
    </row>
    <row r="23" spans="1:10" ht="18" customHeight="1" x14ac:dyDescent="0.25">
      <c r="A23" s="2"/>
      <c r="B23" s="1"/>
      <c r="C23" s="1"/>
      <c r="D23" s="1"/>
      <c r="E23" s="1"/>
      <c r="F23" s="1"/>
      <c r="G23" s="1"/>
      <c r="H23" s="1"/>
      <c r="I23" s="1"/>
      <c r="J23" s="3"/>
    </row>
    <row r="24" spans="1:10" ht="18" customHeight="1" x14ac:dyDescent="0.25">
      <c r="A24" s="2"/>
      <c r="B24" s="1"/>
      <c r="C24" s="1"/>
      <c r="D24" s="1"/>
      <c r="E24" s="1"/>
      <c r="F24" s="1"/>
      <c r="G24" s="1"/>
      <c r="H24" s="1"/>
      <c r="I24" s="1"/>
      <c r="J24" s="3"/>
    </row>
    <row r="25" spans="1:10" ht="18" customHeight="1" thickBot="1" x14ac:dyDescent="0.3">
      <c r="A25" s="4"/>
      <c r="B25" s="5"/>
      <c r="C25" s="5"/>
      <c r="D25" s="5"/>
      <c r="E25" s="5"/>
      <c r="F25" s="5"/>
      <c r="G25" s="5"/>
      <c r="H25" s="5"/>
      <c r="I25" s="5"/>
      <c r="J25" s="6"/>
    </row>
  </sheetData>
  <mergeCells count="9">
    <mergeCell ref="K1:K5"/>
    <mergeCell ref="J3:J4"/>
    <mergeCell ref="G3:G4"/>
    <mergeCell ref="D3:F3"/>
    <mergeCell ref="A3:A4"/>
    <mergeCell ref="B3:B4"/>
    <mergeCell ref="C3:C4"/>
    <mergeCell ref="H3:H4"/>
    <mergeCell ref="I3:I4"/>
  </mergeCells>
  <pageMargins left="0.7" right="0.7" top="0.75" bottom="0.75" header="0.3" footer="0.3"/>
  <pageSetup scale="59" orientation="portrait" r:id="rId1"/>
  <colBreaks count="1" manualBreakCount="1">
    <brk id="1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69F73-AF00-4C7A-8C82-024800DDABCF}">
  <dimension ref="A1:K25"/>
  <sheetViews>
    <sheetView tabSelected="1" topLeftCell="B1" zoomScaleNormal="100" workbookViewId="0">
      <selection activeCell="H17" sqref="H17"/>
    </sheetView>
  </sheetViews>
  <sheetFormatPr defaultRowHeight="15" x14ac:dyDescent="0.25"/>
  <cols>
    <col min="2" max="2" width="30.28515625" customWidth="1"/>
    <col min="4" max="6" width="16.7109375" customWidth="1"/>
    <col min="7" max="7" width="7.5703125" customWidth="1"/>
    <col min="8" max="9" width="13" customWidth="1"/>
    <col min="10" max="10" width="18.42578125" customWidth="1"/>
    <col min="11" max="11" width="37.42578125" customWidth="1"/>
  </cols>
  <sheetData>
    <row r="1" spans="1:11" x14ac:dyDescent="0.25">
      <c r="A1" t="s">
        <v>13</v>
      </c>
      <c r="K1" s="18" t="s">
        <v>13</v>
      </c>
    </row>
    <row r="2" spans="1:11" ht="15.75" thickBot="1" x14ac:dyDescent="0.3">
      <c r="K2" s="18"/>
    </row>
    <row r="3" spans="1:11" ht="20.100000000000001" customHeight="1" x14ac:dyDescent="0.25">
      <c r="A3" s="14" t="s">
        <v>0</v>
      </c>
      <c r="B3" s="16" t="s">
        <v>1</v>
      </c>
      <c r="C3" s="16" t="s">
        <v>2</v>
      </c>
      <c r="D3" s="13" t="s">
        <v>3</v>
      </c>
      <c r="E3" s="13"/>
      <c r="F3" s="13"/>
      <c r="G3" s="11" t="s">
        <v>7</v>
      </c>
      <c r="H3" s="16" t="s">
        <v>8</v>
      </c>
      <c r="I3" s="16" t="s">
        <v>9</v>
      </c>
      <c r="J3" s="9" t="s">
        <v>10</v>
      </c>
      <c r="K3" s="18"/>
    </row>
    <row r="4" spans="1:11" ht="20.100000000000001" customHeight="1" thickBot="1" x14ac:dyDescent="0.3">
      <c r="A4" s="15"/>
      <c r="B4" s="17"/>
      <c r="C4" s="17"/>
      <c r="D4" s="8" t="s">
        <v>4</v>
      </c>
      <c r="E4" s="8" t="s">
        <v>5</v>
      </c>
      <c r="F4" s="8" t="s">
        <v>6</v>
      </c>
      <c r="G4" s="12"/>
      <c r="H4" s="17"/>
      <c r="I4" s="17"/>
      <c r="J4" s="10"/>
      <c r="K4" s="18"/>
    </row>
    <row r="5" spans="1:11" ht="18" customHeight="1" x14ac:dyDescent="0.25">
      <c r="A5" s="21"/>
      <c r="B5" s="7" t="s">
        <v>40</v>
      </c>
      <c r="C5" s="7"/>
      <c r="D5" s="7"/>
      <c r="E5" s="7"/>
      <c r="F5" s="7"/>
      <c r="G5" s="7"/>
      <c r="H5" s="7"/>
      <c r="I5" s="7"/>
      <c r="J5" s="23">
        <f>2*(4+2*0.3/2)+2*(2.5+2*0.3/2)</f>
        <v>14.2</v>
      </c>
      <c r="K5" s="18"/>
    </row>
    <row r="6" spans="1:11" ht="18" customHeight="1" x14ac:dyDescent="0.25">
      <c r="A6" s="22">
        <v>1</v>
      </c>
      <c r="B6" s="1" t="s">
        <v>12</v>
      </c>
      <c r="C6" s="19">
        <v>1</v>
      </c>
      <c r="D6" s="19">
        <v>14.2</v>
      </c>
      <c r="E6" s="19">
        <v>0.9</v>
      </c>
      <c r="F6" s="19">
        <v>0.9</v>
      </c>
      <c r="G6" s="19" t="s">
        <v>20</v>
      </c>
      <c r="H6" s="19">
        <f>C6*D6*E6*F6</f>
        <v>11.501999999999999</v>
      </c>
      <c r="I6" s="19">
        <f>H6</f>
        <v>11.501999999999999</v>
      </c>
      <c r="J6" s="20"/>
      <c r="K6" t="s">
        <v>14</v>
      </c>
    </row>
    <row r="7" spans="1:11" ht="18" customHeight="1" x14ac:dyDescent="0.25">
      <c r="A7" s="22">
        <v>2</v>
      </c>
      <c r="B7" s="1" t="s">
        <v>41</v>
      </c>
      <c r="C7" s="19">
        <v>1</v>
      </c>
      <c r="D7" s="19">
        <v>14.2</v>
      </c>
      <c r="E7" s="19">
        <v>0.9</v>
      </c>
      <c r="F7" s="19">
        <v>0.3</v>
      </c>
      <c r="G7" s="19" t="s">
        <v>20</v>
      </c>
      <c r="H7" s="19">
        <f>C7*D7*E7*F7</f>
        <v>3.8339999999999996</v>
      </c>
      <c r="I7" s="19">
        <f>H7</f>
        <v>3.8339999999999996</v>
      </c>
      <c r="J7" s="20"/>
      <c r="K7" t="s">
        <v>15</v>
      </c>
    </row>
    <row r="8" spans="1:11" ht="18" customHeight="1" x14ac:dyDescent="0.25">
      <c r="A8" s="22">
        <v>3</v>
      </c>
      <c r="B8" s="1" t="s">
        <v>34</v>
      </c>
      <c r="C8" s="19"/>
      <c r="D8" s="19"/>
      <c r="E8" s="19"/>
      <c r="F8" s="19"/>
      <c r="G8" s="19" t="s">
        <v>20</v>
      </c>
      <c r="H8" s="19"/>
      <c r="I8" s="19"/>
      <c r="J8" s="20"/>
      <c r="K8" t="s">
        <v>16</v>
      </c>
    </row>
    <row r="9" spans="1:11" ht="18" customHeight="1" x14ac:dyDescent="0.25">
      <c r="A9" s="22" t="s">
        <v>35</v>
      </c>
      <c r="B9" s="1" t="s">
        <v>23</v>
      </c>
      <c r="C9" s="19">
        <v>1</v>
      </c>
      <c r="D9" s="19">
        <v>14.2</v>
      </c>
      <c r="E9" s="19">
        <v>0.6</v>
      </c>
      <c r="F9" s="19">
        <v>0.2</v>
      </c>
      <c r="G9" s="19" t="s">
        <v>20</v>
      </c>
      <c r="H9" s="19">
        <f t="shared" ref="H9:H17" si="0">C9*D9*E9*F9</f>
        <v>1.704</v>
      </c>
      <c r="I9" s="19"/>
      <c r="J9" s="20"/>
      <c r="K9" t="s">
        <v>17</v>
      </c>
    </row>
    <row r="10" spans="1:11" ht="18" customHeight="1" x14ac:dyDescent="0.25">
      <c r="A10" s="22" t="s">
        <v>36</v>
      </c>
      <c r="B10" s="1" t="s">
        <v>37</v>
      </c>
      <c r="C10" s="19">
        <v>1</v>
      </c>
      <c r="D10" s="19">
        <v>14.2</v>
      </c>
      <c r="E10" s="19">
        <v>0.5</v>
      </c>
      <c r="F10" s="19">
        <v>0.2</v>
      </c>
      <c r="G10" s="19" t="s">
        <v>20</v>
      </c>
      <c r="H10" s="19">
        <f t="shared" si="0"/>
        <v>1.42</v>
      </c>
      <c r="I10" s="19"/>
      <c r="J10" s="20"/>
      <c r="K10" t="s">
        <v>18</v>
      </c>
    </row>
    <row r="11" spans="1:11" ht="18" customHeight="1" x14ac:dyDescent="0.25">
      <c r="A11" s="22" t="s">
        <v>38</v>
      </c>
      <c r="B11" s="1" t="s">
        <v>39</v>
      </c>
      <c r="C11" s="19">
        <v>1</v>
      </c>
      <c r="D11" s="19">
        <v>14.2</v>
      </c>
      <c r="E11" s="19">
        <v>0.4</v>
      </c>
      <c r="F11" s="19">
        <v>0.8</v>
      </c>
      <c r="G11" s="19" t="s">
        <v>20</v>
      </c>
      <c r="H11" s="19">
        <f t="shared" si="0"/>
        <v>4.5439999999999996</v>
      </c>
      <c r="I11" s="19">
        <f>H9+H10+H11</f>
        <v>7.6679999999999993</v>
      </c>
      <c r="J11" s="20"/>
      <c r="K11" t="s">
        <v>19</v>
      </c>
    </row>
    <row r="12" spans="1:11" ht="18" customHeight="1" x14ac:dyDescent="0.25">
      <c r="A12" s="22">
        <v>4</v>
      </c>
      <c r="B12" s="1" t="s">
        <v>42</v>
      </c>
      <c r="C12" s="19">
        <v>1</v>
      </c>
      <c r="D12" s="19">
        <v>14.2</v>
      </c>
      <c r="E12" s="19">
        <v>0.3</v>
      </c>
      <c r="F12" s="19">
        <v>2.5000000000000001E-2</v>
      </c>
      <c r="G12" s="19" t="s">
        <v>20</v>
      </c>
      <c r="H12" s="19">
        <f t="shared" si="0"/>
        <v>0.1065</v>
      </c>
      <c r="I12" s="19"/>
      <c r="J12" s="20"/>
    </row>
    <row r="13" spans="1:11" ht="18" customHeight="1" x14ac:dyDescent="0.25">
      <c r="A13" s="22">
        <v>5</v>
      </c>
      <c r="B13" s="1" t="s">
        <v>43</v>
      </c>
      <c r="C13" s="19">
        <v>1</v>
      </c>
      <c r="D13" s="19">
        <v>14.2</v>
      </c>
      <c r="E13" s="19">
        <v>0.3</v>
      </c>
      <c r="F13" s="19">
        <v>3</v>
      </c>
      <c r="G13" s="19" t="s">
        <v>20</v>
      </c>
      <c r="H13" s="19">
        <f t="shared" si="0"/>
        <v>12.78</v>
      </c>
      <c r="I13" s="19">
        <f>H13+I11</f>
        <v>20.448</v>
      </c>
      <c r="J13" s="20"/>
    </row>
    <row r="14" spans="1:11" ht="18" customHeight="1" x14ac:dyDescent="0.25">
      <c r="A14" s="22">
        <v>6</v>
      </c>
      <c r="B14" s="1" t="s">
        <v>44</v>
      </c>
      <c r="C14" s="19">
        <v>1</v>
      </c>
      <c r="D14" s="19">
        <v>1.2</v>
      </c>
      <c r="E14" s="19">
        <v>0.3</v>
      </c>
      <c r="F14" s="19">
        <v>2.1</v>
      </c>
      <c r="G14" s="19" t="s">
        <v>20</v>
      </c>
      <c r="H14" s="19">
        <f t="shared" si="0"/>
        <v>0.75600000000000001</v>
      </c>
      <c r="I14" s="19"/>
      <c r="J14" s="20"/>
    </row>
    <row r="15" spans="1:11" ht="18" customHeight="1" x14ac:dyDescent="0.25">
      <c r="A15" s="22">
        <v>7</v>
      </c>
      <c r="B15" s="1" t="s">
        <v>45</v>
      </c>
      <c r="C15" s="19">
        <v>1</v>
      </c>
      <c r="D15" s="19">
        <v>1.1000000000000001</v>
      </c>
      <c r="E15" s="19">
        <v>0.3</v>
      </c>
      <c r="F15" s="19">
        <v>1.5</v>
      </c>
      <c r="G15" s="19" t="s">
        <v>20</v>
      </c>
      <c r="H15" s="19">
        <f t="shared" si="0"/>
        <v>0.495</v>
      </c>
      <c r="I15" s="19"/>
      <c r="J15" s="20"/>
    </row>
    <row r="16" spans="1:11" ht="18" customHeight="1" x14ac:dyDescent="0.25">
      <c r="A16" s="22"/>
      <c r="B16" s="1"/>
      <c r="C16" s="19"/>
      <c r="D16" s="19"/>
      <c r="E16" s="19"/>
      <c r="F16" s="19"/>
      <c r="G16" s="19"/>
      <c r="H16" s="19"/>
      <c r="I16" s="19"/>
      <c r="J16" s="20"/>
    </row>
    <row r="17" spans="1:10" ht="18" customHeight="1" x14ac:dyDescent="0.25">
      <c r="A17" s="2"/>
      <c r="B17" s="1" t="s">
        <v>46</v>
      </c>
      <c r="C17" s="19"/>
      <c r="D17" s="19"/>
      <c r="E17" s="19"/>
      <c r="F17" s="19"/>
      <c r="G17" s="19" t="s">
        <v>20</v>
      </c>
      <c r="H17" s="19"/>
      <c r="I17" s="19">
        <f>I13-H14-H15</f>
        <v>19.196999999999999</v>
      </c>
      <c r="J17" s="20"/>
    </row>
    <row r="18" spans="1:10" ht="18" customHeight="1" x14ac:dyDescent="0.25">
      <c r="A18" s="2"/>
      <c r="B18" s="1"/>
      <c r="C18" s="19"/>
      <c r="D18" s="19"/>
      <c r="E18" s="19"/>
      <c r="F18" s="19"/>
      <c r="G18" s="19"/>
      <c r="H18" s="19"/>
      <c r="I18" s="19"/>
      <c r="J18" s="20"/>
    </row>
    <row r="19" spans="1:10" ht="18" customHeight="1" x14ac:dyDescent="0.25">
      <c r="A19" s="2"/>
      <c r="B19" s="1"/>
      <c r="C19" s="19"/>
      <c r="D19" s="19"/>
      <c r="E19" s="19"/>
      <c r="F19" s="19"/>
      <c r="G19" s="19"/>
      <c r="H19" s="19"/>
      <c r="I19" s="19"/>
      <c r="J19" s="20"/>
    </row>
    <row r="20" spans="1:10" ht="18" customHeight="1" x14ac:dyDescent="0.25">
      <c r="A20" s="2"/>
      <c r="B20" s="1"/>
      <c r="C20" s="1"/>
      <c r="D20" s="1"/>
      <c r="E20" s="1"/>
      <c r="F20" s="1"/>
      <c r="G20" s="1"/>
      <c r="H20" s="19"/>
      <c r="I20" s="1"/>
      <c r="J20" s="3"/>
    </row>
    <row r="21" spans="1:10" ht="18" customHeight="1" x14ac:dyDescent="0.25">
      <c r="A21" s="2"/>
      <c r="B21" s="1"/>
      <c r="C21" s="1"/>
      <c r="D21" s="1"/>
      <c r="E21" s="1"/>
      <c r="F21" s="1"/>
      <c r="G21" s="1"/>
      <c r="H21" s="19"/>
      <c r="I21" s="1"/>
      <c r="J21" s="3"/>
    </row>
    <row r="22" spans="1:10" ht="18" customHeight="1" x14ac:dyDescent="0.25">
      <c r="A22" s="2"/>
      <c r="B22" s="1"/>
      <c r="C22" s="1"/>
      <c r="D22" s="1"/>
      <c r="E22" s="1"/>
      <c r="F22" s="1"/>
      <c r="G22" s="1"/>
      <c r="H22" s="1"/>
      <c r="I22" s="1"/>
      <c r="J22" s="3"/>
    </row>
    <row r="23" spans="1:10" ht="18" customHeight="1" x14ac:dyDescent="0.25">
      <c r="A23" s="2"/>
      <c r="B23" s="1"/>
      <c r="C23" s="1"/>
      <c r="D23" s="1"/>
      <c r="E23" s="1"/>
      <c r="F23" s="1"/>
      <c r="G23" s="1"/>
      <c r="H23" s="1"/>
      <c r="I23" s="1"/>
      <c r="J23" s="3"/>
    </row>
    <row r="24" spans="1:10" ht="18" customHeight="1" x14ac:dyDescent="0.25">
      <c r="A24" s="2"/>
      <c r="B24" s="1"/>
      <c r="C24" s="1"/>
      <c r="D24" s="1"/>
      <c r="E24" s="1"/>
      <c r="F24" s="1"/>
      <c r="G24" s="1"/>
      <c r="H24" s="1"/>
      <c r="I24" s="1"/>
      <c r="J24" s="3"/>
    </row>
    <row r="25" spans="1:10" ht="18" customHeight="1" thickBot="1" x14ac:dyDescent="0.3">
      <c r="A25" s="4"/>
      <c r="B25" s="5"/>
      <c r="C25" s="5"/>
      <c r="D25" s="5"/>
      <c r="E25" s="5"/>
      <c r="F25" s="5"/>
      <c r="G25" s="5"/>
      <c r="H25" s="5"/>
      <c r="I25" s="5"/>
      <c r="J25" s="6"/>
    </row>
  </sheetData>
  <mergeCells count="9">
    <mergeCell ref="K1:K5"/>
    <mergeCell ref="A3:A4"/>
    <mergeCell ref="B3:B4"/>
    <mergeCell ref="C3:C4"/>
    <mergeCell ref="D3:F3"/>
    <mergeCell ref="G3:G4"/>
    <mergeCell ref="H3:H4"/>
    <mergeCell ref="I3:I4"/>
    <mergeCell ref="J3:J4"/>
  </mergeCells>
  <pageMargins left="0.7" right="0.7" top="0.75" bottom="0.75" header="0.3" footer="0.3"/>
  <pageSetup scale="59" orientation="portrait" r:id="rId1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Aamir</dc:creator>
  <cp:lastModifiedBy>Aamir</cp:lastModifiedBy>
  <dcterms:created xsi:type="dcterms:W3CDTF">2015-06-05T18:17:20Z</dcterms:created>
  <dcterms:modified xsi:type="dcterms:W3CDTF">2020-04-19T05:10:19Z</dcterms:modified>
</cp:coreProperties>
</file>